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6" i="1" l="1"/>
  <c r="R13" i="1" l="1"/>
  <c r="R12" i="1"/>
  <c r="R11" i="1"/>
  <c r="R10" i="1"/>
  <c r="R9" i="1"/>
  <c r="R8" i="1"/>
  <c r="R7" i="1"/>
  <c r="D21" i="1"/>
  <c r="D20" i="1"/>
  <c r="D19" i="1"/>
  <c r="I9" i="1"/>
  <c r="I8" i="1"/>
  <c r="I7" i="1"/>
  <c r="I6" i="1"/>
  <c r="I5" i="1"/>
  <c r="I4" i="1"/>
  <c r="R6" i="1" l="1"/>
  <c r="R5" i="1"/>
  <c r="R4" i="1"/>
  <c r="Q13" i="1"/>
  <c r="Q12" i="1"/>
  <c r="Q11" i="1"/>
  <c r="Q10" i="1"/>
  <c r="Q9" i="1"/>
  <c r="Q8" i="1"/>
  <c r="Q6" i="1"/>
  <c r="Q7" i="1"/>
  <c r="Q5" i="1"/>
  <c r="Q4" i="1"/>
  <c r="D18" i="1"/>
  <c r="D17" i="1"/>
  <c r="C12" i="1"/>
  <c r="C14" i="1"/>
  <c r="C13" i="1"/>
  <c r="C11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Sistemas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Sistemas: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Sistemas:</t>
        </r>
      </text>
    </comment>
  </commentList>
</comments>
</file>

<file path=xl/sharedStrings.xml><?xml version="1.0" encoding="utf-8"?>
<sst xmlns="http://schemas.openxmlformats.org/spreadsheetml/2006/main" count="95" uniqueCount="74">
  <si>
    <t>Almacen Clari</t>
  </si>
  <si>
    <t>Nombre articulo</t>
  </si>
  <si>
    <t xml:space="preserve">Venta martes </t>
  </si>
  <si>
    <t>Venta miercoles</t>
  </si>
  <si>
    <t>Vena lunes</t>
  </si>
  <si>
    <t xml:space="preserve">Valor unitario </t>
  </si>
  <si>
    <t>Venta jueves</t>
  </si>
  <si>
    <t>Venta viernes</t>
  </si>
  <si>
    <t>Total venta semana</t>
  </si>
  <si>
    <t>Valor venta semana</t>
  </si>
  <si>
    <t xml:space="preserve">Camisas </t>
  </si>
  <si>
    <t>Pantalon</t>
  </si>
  <si>
    <t>Chaquetas</t>
  </si>
  <si>
    <t>Zapatos</t>
  </si>
  <si>
    <t xml:space="preserve">Correas </t>
  </si>
  <si>
    <t>Fldas</t>
  </si>
  <si>
    <t xml:space="preserve">Total </t>
  </si>
  <si>
    <t>Promedio diario</t>
  </si>
  <si>
    <t>Minima Venta Diaria</t>
  </si>
  <si>
    <t>maxima venta diaria</t>
  </si>
  <si>
    <t xml:space="preserve">promedio total venta semana </t>
  </si>
  <si>
    <t>Maximo total venta semana</t>
  </si>
  <si>
    <t>Minimo total venta semana</t>
  </si>
  <si>
    <t>Promedio Valor venta semana</t>
  </si>
  <si>
    <t>Maximo valor venta semana</t>
  </si>
  <si>
    <t>Minimo valor venta semana</t>
  </si>
  <si>
    <t>INFORME NOTAS GRUPO A</t>
  </si>
  <si>
    <t>Nombre del alumno.</t>
  </si>
  <si>
    <t>Nota 1.</t>
  </si>
  <si>
    <t>Nota 2.</t>
  </si>
  <si>
    <t>Nota 3.</t>
  </si>
  <si>
    <t>Nota 4.</t>
  </si>
  <si>
    <t>Promedio</t>
  </si>
  <si>
    <t>Maxima Nota</t>
  </si>
  <si>
    <t>Minima Nota</t>
  </si>
  <si>
    <t>1.5</t>
  </si>
  <si>
    <t>4.8</t>
  </si>
  <si>
    <t>4.3</t>
  </si>
  <si>
    <t>5.0</t>
  </si>
  <si>
    <t>3.2</t>
  </si>
  <si>
    <t>4.1</t>
  </si>
  <si>
    <t>1.9</t>
  </si>
  <si>
    <t>4.0</t>
  </si>
  <si>
    <t>1.1</t>
  </si>
  <si>
    <t>4.5</t>
  </si>
  <si>
    <t>4.2</t>
  </si>
  <si>
    <t>4.6</t>
  </si>
  <si>
    <t>2.9</t>
  </si>
  <si>
    <t>3.6</t>
  </si>
  <si>
    <t>2.6</t>
  </si>
  <si>
    <t>2.5</t>
  </si>
  <si>
    <t>2.1</t>
  </si>
  <si>
    <t>3.0</t>
  </si>
  <si>
    <t>3.5</t>
  </si>
  <si>
    <t>3.3</t>
  </si>
  <si>
    <t>1.0</t>
  </si>
  <si>
    <t>Maximo Promedio Notas</t>
  </si>
  <si>
    <t>Minimo promedio notas</t>
  </si>
  <si>
    <t>Maximo nota grupo</t>
  </si>
  <si>
    <t>Minima nota grupo</t>
  </si>
  <si>
    <t>Promedio notas grupo</t>
  </si>
  <si>
    <t>Maximo Promedio</t>
  </si>
  <si>
    <t xml:space="preserve">Minimo promedio </t>
  </si>
  <si>
    <t>Promedio notas:</t>
  </si>
  <si>
    <t>Salome Garcia</t>
  </si>
  <si>
    <t>Guiellermo Dias</t>
  </si>
  <si>
    <t>Ana Sofia Flores</t>
  </si>
  <si>
    <t>Natalia Gomes</t>
  </si>
  <si>
    <t>Frank Palacio</t>
  </si>
  <si>
    <t>Johanna Perez</t>
  </si>
  <si>
    <t>Manuel de Luque</t>
  </si>
  <si>
    <t>Andrea Espitia</t>
  </si>
  <si>
    <t>Pamela Morles</t>
  </si>
  <si>
    <t>Samuel Arcila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</si>
</sst>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5" xfId="0" applyBorder="1" applyAlignment="1">
      <alignment wrapText="1"/>
    </xf>
    <xf numFmtId="3" fontId="0" fillId="0" borderId="0" xfId="0" applyNumberFormat="1" applyBorder="1"/>
    <xf numFmtId="0" fontId="0" fillId="0" borderId="0" xfId="0" applyBorder="1"/>
    <xf numFmtId="3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tabSelected="1" topLeftCell="B1" workbookViewId="0">
      <selection activeCell="I26" sqref="I26"/>
    </sheetView>
  </sheetViews>
  <sheetFormatPr baseColWidth="10" defaultRowHeight="15" x14ac:dyDescent="0.25"/>
  <cols>
    <col min="1" max="6" width="11.42578125" customWidth="1"/>
    <col min="11" max="11" width="22.42578125" customWidth="1"/>
    <col min="18" max="18" width="11.5703125" customWidth="1"/>
  </cols>
  <sheetData>
    <row r="1" spans="1:18" ht="16.5" thickTop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K1" s="2" t="s">
        <v>26</v>
      </c>
      <c r="L1" s="3"/>
      <c r="M1" s="3"/>
      <c r="N1" s="3"/>
      <c r="O1" s="3"/>
      <c r="P1" s="3"/>
      <c r="Q1" s="3"/>
      <c r="R1" s="4"/>
    </row>
    <row r="2" spans="1:18" ht="15.75" thickTop="1" x14ac:dyDescent="0.25">
      <c r="A2" s="2"/>
      <c r="B2" s="3"/>
      <c r="C2" s="3"/>
      <c r="D2" s="3"/>
      <c r="E2" s="3"/>
      <c r="F2" s="3"/>
      <c r="G2" s="3"/>
      <c r="H2" s="3"/>
      <c r="I2" s="4"/>
      <c r="K2" s="12"/>
      <c r="L2" s="10"/>
      <c r="M2" s="10"/>
      <c r="N2" s="10"/>
      <c r="O2" s="10"/>
      <c r="P2" s="10"/>
      <c r="Q2" s="10"/>
      <c r="R2" s="13"/>
    </row>
    <row r="3" spans="1:18" ht="30" x14ac:dyDescent="0.25">
      <c r="A3" s="5" t="s">
        <v>1</v>
      </c>
      <c r="B3" s="6" t="s">
        <v>5</v>
      </c>
      <c r="C3" s="7" t="s">
        <v>4</v>
      </c>
      <c r="D3" s="6" t="s">
        <v>2</v>
      </c>
      <c r="E3" s="6" t="s">
        <v>3</v>
      </c>
      <c r="F3" s="6" t="s">
        <v>6</v>
      </c>
      <c r="G3" s="6" t="s">
        <v>7</v>
      </c>
      <c r="H3" s="6" t="s">
        <v>8</v>
      </c>
      <c r="I3" s="8" t="s">
        <v>9</v>
      </c>
      <c r="K3" s="24" t="s">
        <v>27</v>
      </c>
      <c r="L3" s="25" t="s">
        <v>28</v>
      </c>
      <c r="M3" s="25" t="s">
        <v>29</v>
      </c>
      <c r="N3" s="25" t="s">
        <v>30</v>
      </c>
      <c r="O3" s="25" t="s">
        <v>31</v>
      </c>
      <c r="P3" s="26" t="s">
        <v>32</v>
      </c>
      <c r="Q3" s="27" t="s">
        <v>33</v>
      </c>
      <c r="R3" s="28" t="s">
        <v>34</v>
      </c>
    </row>
    <row r="4" spans="1:18" x14ac:dyDescent="0.25">
      <c r="A4" s="5" t="s">
        <v>10</v>
      </c>
      <c r="B4" s="9">
        <v>20000</v>
      </c>
      <c r="C4" s="10">
        <v>12</v>
      </c>
      <c r="D4" s="10">
        <v>10</v>
      </c>
      <c r="E4" s="10">
        <v>2</v>
      </c>
      <c r="F4" s="10">
        <v>10</v>
      </c>
      <c r="G4" s="10">
        <v>22</v>
      </c>
      <c r="H4" s="10">
        <f t="shared" ref="H4:H9" si="0">SUM(C4:G4)</f>
        <v>56</v>
      </c>
      <c r="I4" s="11">
        <f t="shared" ref="I4:I9" si="1">(B4)*(H4)</f>
        <v>1120000</v>
      </c>
      <c r="K4" s="12" t="s">
        <v>64</v>
      </c>
      <c r="L4" s="29" t="s">
        <v>35</v>
      </c>
      <c r="M4" s="29" t="s">
        <v>41</v>
      </c>
      <c r="N4" s="29" t="s">
        <v>48</v>
      </c>
      <c r="O4" s="29" t="s">
        <v>51</v>
      </c>
      <c r="P4" s="29"/>
      <c r="Q4" s="10" t="str">
        <f>N4</f>
        <v>3.6</v>
      </c>
      <c r="R4" s="13" t="str">
        <f>L4</f>
        <v>1.5</v>
      </c>
    </row>
    <row r="5" spans="1:18" x14ac:dyDescent="0.25">
      <c r="A5" s="12" t="s">
        <v>11</v>
      </c>
      <c r="B5" s="9">
        <v>35000</v>
      </c>
      <c r="C5" s="10">
        <v>7</v>
      </c>
      <c r="D5" s="10">
        <v>4</v>
      </c>
      <c r="E5" s="10">
        <v>5</v>
      </c>
      <c r="F5" s="10">
        <v>8</v>
      </c>
      <c r="G5" s="10">
        <v>10</v>
      </c>
      <c r="H5" s="10">
        <f t="shared" si="0"/>
        <v>34</v>
      </c>
      <c r="I5" s="13">
        <f t="shared" si="1"/>
        <v>1190000</v>
      </c>
      <c r="K5" s="12" t="s">
        <v>70</v>
      </c>
      <c r="L5" s="29" t="s">
        <v>36</v>
      </c>
      <c r="M5" s="29" t="s">
        <v>44</v>
      </c>
      <c r="N5" s="29" t="s">
        <v>40</v>
      </c>
      <c r="O5" s="29" t="s">
        <v>54</v>
      </c>
      <c r="P5" s="29"/>
      <c r="Q5" s="10" t="str">
        <f>L5</f>
        <v>4.8</v>
      </c>
      <c r="R5" s="30" t="str">
        <f>O5</f>
        <v>3.3</v>
      </c>
    </row>
    <row r="6" spans="1:18" x14ac:dyDescent="0.25">
      <c r="A6" s="12" t="s">
        <v>12</v>
      </c>
      <c r="B6" s="9">
        <v>45000</v>
      </c>
      <c r="C6" s="10">
        <v>8</v>
      </c>
      <c r="D6" s="10">
        <v>30</v>
      </c>
      <c r="E6" s="10">
        <v>4</v>
      </c>
      <c r="F6" s="10">
        <v>1</v>
      </c>
      <c r="G6" s="10">
        <v>18</v>
      </c>
      <c r="H6" s="10">
        <f t="shared" si="0"/>
        <v>61</v>
      </c>
      <c r="I6" s="13">
        <f t="shared" si="1"/>
        <v>2745000</v>
      </c>
      <c r="K6" s="12" t="s">
        <v>65</v>
      </c>
      <c r="L6" s="29" t="s">
        <v>37</v>
      </c>
      <c r="M6" s="29" t="s">
        <v>38</v>
      </c>
      <c r="N6" s="29" t="s">
        <v>50</v>
      </c>
      <c r="O6" s="29" t="s">
        <v>45</v>
      </c>
      <c r="P6" s="29"/>
      <c r="Q6" s="10" t="str">
        <f>L7</f>
        <v>5.0</v>
      </c>
      <c r="R6" s="30" t="str">
        <f>N6</f>
        <v>2.5</v>
      </c>
    </row>
    <row r="7" spans="1:18" x14ac:dyDescent="0.25">
      <c r="A7" s="12" t="s">
        <v>13</v>
      </c>
      <c r="B7" s="9">
        <v>62000</v>
      </c>
      <c r="C7" s="10">
        <v>6</v>
      </c>
      <c r="D7" s="10">
        <v>10</v>
      </c>
      <c r="E7" s="10">
        <v>3</v>
      </c>
      <c r="F7" s="10">
        <v>6</v>
      </c>
      <c r="G7" s="10">
        <v>20</v>
      </c>
      <c r="H7" s="10">
        <f t="shared" si="0"/>
        <v>45</v>
      </c>
      <c r="I7" s="13">
        <f t="shared" si="1"/>
        <v>2790000</v>
      </c>
      <c r="K7" s="12" t="s">
        <v>66</v>
      </c>
      <c r="L7" s="29" t="s">
        <v>38</v>
      </c>
      <c r="M7" s="29" t="s">
        <v>45</v>
      </c>
      <c r="N7" s="29" t="s">
        <v>42</v>
      </c>
      <c r="O7" s="29" t="s">
        <v>54</v>
      </c>
      <c r="P7" s="29"/>
      <c r="Q7" s="10" t="str">
        <f>L7</f>
        <v>5.0</v>
      </c>
      <c r="R7" s="30" t="str">
        <f>O7</f>
        <v>3.3</v>
      </c>
    </row>
    <row r="8" spans="1:18" x14ac:dyDescent="0.25">
      <c r="A8" s="12" t="s">
        <v>14</v>
      </c>
      <c r="B8" s="9">
        <v>18000</v>
      </c>
      <c r="C8" s="10">
        <v>4</v>
      </c>
      <c r="D8" s="10">
        <v>8</v>
      </c>
      <c r="E8" s="10">
        <v>6</v>
      </c>
      <c r="F8" s="10">
        <v>4</v>
      </c>
      <c r="G8" s="10">
        <v>30</v>
      </c>
      <c r="H8" s="10">
        <f t="shared" si="0"/>
        <v>52</v>
      </c>
      <c r="I8" s="13">
        <f t="shared" si="1"/>
        <v>936000</v>
      </c>
      <c r="K8" s="12" t="s">
        <v>67</v>
      </c>
      <c r="L8" s="29" t="s">
        <v>39</v>
      </c>
      <c r="M8" s="29" t="s">
        <v>46</v>
      </c>
      <c r="N8" s="29" t="s">
        <v>53</v>
      </c>
      <c r="O8" s="29" t="s">
        <v>43</v>
      </c>
      <c r="P8" s="29"/>
      <c r="Q8" s="10" t="str">
        <f>M8</f>
        <v>4.6</v>
      </c>
      <c r="R8" s="30" t="str">
        <f>O8</f>
        <v>1.1</v>
      </c>
    </row>
    <row r="9" spans="1:18" x14ac:dyDescent="0.25">
      <c r="A9" s="12" t="s">
        <v>15</v>
      </c>
      <c r="B9" s="9">
        <v>21000</v>
      </c>
      <c r="C9" s="10">
        <v>3</v>
      </c>
      <c r="D9" s="10">
        <v>5</v>
      </c>
      <c r="E9" s="10">
        <v>10</v>
      </c>
      <c r="F9" s="10">
        <v>14</v>
      </c>
      <c r="G9" s="10">
        <v>12</v>
      </c>
      <c r="H9" s="10">
        <f t="shared" si="0"/>
        <v>44</v>
      </c>
      <c r="I9" s="13">
        <f t="shared" si="1"/>
        <v>924000</v>
      </c>
      <c r="K9" s="12" t="s">
        <v>68</v>
      </c>
      <c r="L9" s="29" t="s">
        <v>40</v>
      </c>
      <c r="M9" s="29" t="s">
        <v>47</v>
      </c>
      <c r="N9" s="29" t="s">
        <v>42</v>
      </c>
      <c r="O9" s="29" t="s">
        <v>55</v>
      </c>
      <c r="P9" s="29"/>
      <c r="Q9" s="10" t="str">
        <f>L9</f>
        <v>4.1</v>
      </c>
      <c r="R9" s="30" t="str">
        <f>O9</f>
        <v>1.0</v>
      </c>
    </row>
    <row r="10" spans="1:18" x14ac:dyDescent="0.25">
      <c r="A10" s="12"/>
      <c r="B10" s="10"/>
      <c r="C10" s="10"/>
      <c r="D10" s="10"/>
      <c r="E10" s="10"/>
      <c r="F10" s="10"/>
      <c r="G10" s="10"/>
      <c r="H10" s="10"/>
      <c r="I10" s="13"/>
      <c r="K10" s="12" t="s">
        <v>69</v>
      </c>
      <c r="L10" s="29" t="s">
        <v>38</v>
      </c>
      <c r="M10" s="29" t="s">
        <v>48</v>
      </c>
      <c r="N10" s="29" t="s">
        <v>52</v>
      </c>
      <c r="O10" s="29" t="s">
        <v>50</v>
      </c>
      <c r="P10" s="29"/>
      <c r="Q10" s="10" t="str">
        <f>L10</f>
        <v>5.0</v>
      </c>
      <c r="R10" s="30" t="str">
        <f>O10</f>
        <v>2.5</v>
      </c>
    </row>
    <row r="11" spans="1:18" x14ac:dyDescent="0.25">
      <c r="A11" s="14" t="s">
        <v>16</v>
      </c>
      <c r="B11" s="15"/>
      <c r="C11" s="10">
        <f>SUM(H4:H9)</f>
        <v>292</v>
      </c>
      <c r="D11" s="10"/>
      <c r="E11" s="10"/>
      <c r="F11" s="10"/>
      <c r="G11" s="10"/>
      <c r="H11" s="10"/>
      <c r="I11" s="13"/>
      <c r="K11" s="12" t="s">
        <v>71</v>
      </c>
      <c r="L11" s="29" t="s">
        <v>41</v>
      </c>
      <c r="M11" s="29" t="s">
        <v>49</v>
      </c>
      <c r="N11" s="29" t="s">
        <v>42</v>
      </c>
      <c r="O11" s="29" t="s">
        <v>42</v>
      </c>
      <c r="P11" s="29"/>
      <c r="Q11" s="10" t="str">
        <f>N11</f>
        <v>4.0</v>
      </c>
      <c r="R11" s="30" t="str">
        <f>L11</f>
        <v>1.9</v>
      </c>
    </row>
    <row r="12" spans="1:18" x14ac:dyDescent="0.25">
      <c r="A12" s="16" t="s">
        <v>17</v>
      </c>
      <c r="B12" s="17"/>
      <c r="C12" s="10">
        <f>AVERAGE(C4:G9)</f>
        <v>9.7333333333333325</v>
      </c>
      <c r="D12" s="10"/>
      <c r="E12" s="10"/>
      <c r="F12" s="10"/>
      <c r="G12" s="10"/>
      <c r="H12" s="10"/>
      <c r="I12" s="13"/>
      <c r="K12" s="12" t="s">
        <v>73</v>
      </c>
      <c r="L12" s="29" t="s">
        <v>42</v>
      </c>
      <c r="M12" s="29" t="s">
        <v>50</v>
      </c>
      <c r="N12" s="29" t="s">
        <v>52</v>
      </c>
      <c r="O12" s="29" t="s">
        <v>38</v>
      </c>
      <c r="P12" s="29"/>
      <c r="Q12" s="10" t="str">
        <f>O12</f>
        <v>5.0</v>
      </c>
      <c r="R12" s="30" t="str">
        <f>M12</f>
        <v>2.5</v>
      </c>
    </row>
    <row r="13" spans="1:18" x14ac:dyDescent="0.25">
      <c r="A13" s="16" t="s">
        <v>18</v>
      </c>
      <c r="B13" s="17"/>
      <c r="C13" s="10">
        <f>F6</f>
        <v>1</v>
      </c>
      <c r="D13" s="10"/>
      <c r="E13" s="10"/>
      <c r="F13" s="10"/>
      <c r="G13" s="10"/>
      <c r="H13" s="10"/>
      <c r="I13" s="13"/>
      <c r="K13" s="12" t="s">
        <v>72</v>
      </c>
      <c r="L13" s="29" t="s">
        <v>43</v>
      </c>
      <c r="M13" s="29" t="s">
        <v>51</v>
      </c>
      <c r="N13" s="29" t="s">
        <v>35</v>
      </c>
      <c r="O13" s="29" t="s">
        <v>40</v>
      </c>
      <c r="P13" s="29"/>
      <c r="Q13" s="10" t="str">
        <f>O13</f>
        <v>4.1</v>
      </c>
      <c r="R13" s="30" t="str">
        <f>L13</f>
        <v>1.1</v>
      </c>
    </row>
    <row r="14" spans="1:18" x14ac:dyDescent="0.25">
      <c r="A14" s="16" t="s">
        <v>19</v>
      </c>
      <c r="B14" s="17"/>
      <c r="C14" s="10">
        <f>D6</f>
        <v>30</v>
      </c>
      <c r="D14" s="10"/>
      <c r="E14" s="10"/>
      <c r="F14" s="10"/>
      <c r="G14" s="10"/>
      <c r="H14" s="10"/>
      <c r="I14" s="13"/>
      <c r="K14" s="12"/>
      <c r="L14" s="29"/>
      <c r="M14" s="29"/>
      <c r="N14" s="29"/>
      <c r="O14" s="29"/>
      <c r="P14" s="29"/>
      <c r="Q14" s="10"/>
      <c r="R14" s="13"/>
    </row>
    <row r="15" spans="1:18" x14ac:dyDescent="0.25">
      <c r="A15" s="12"/>
      <c r="B15" s="10"/>
      <c r="C15" s="10"/>
      <c r="D15" s="10"/>
      <c r="E15" s="10"/>
      <c r="F15" s="10"/>
      <c r="G15" s="10"/>
      <c r="H15" s="10"/>
      <c r="I15" s="13"/>
      <c r="K15" s="12" t="s">
        <v>63</v>
      </c>
      <c r="L15" s="10"/>
      <c r="M15" s="10"/>
      <c r="N15" s="10"/>
      <c r="O15" s="29"/>
      <c r="P15" s="29"/>
      <c r="Q15" s="10"/>
      <c r="R15" s="13"/>
    </row>
    <row r="16" spans="1:18" x14ac:dyDescent="0.25">
      <c r="A16" s="16" t="s">
        <v>20</v>
      </c>
      <c r="B16" s="17"/>
      <c r="C16" s="17"/>
      <c r="D16" s="10">
        <f>AVERAGE(H4:H9)</f>
        <v>48.666666666666664</v>
      </c>
      <c r="E16" s="10"/>
      <c r="F16" s="10"/>
      <c r="G16" s="10"/>
      <c r="H16" s="10"/>
      <c r="I16" s="13"/>
      <c r="K16" s="12"/>
      <c r="L16" s="10"/>
      <c r="M16" s="10"/>
      <c r="N16" s="10"/>
      <c r="O16" s="29"/>
      <c r="P16" s="29"/>
      <c r="Q16" s="10"/>
      <c r="R16" s="13"/>
    </row>
    <row r="17" spans="1:18" ht="14.25" customHeight="1" x14ac:dyDescent="0.25">
      <c r="A17" s="16" t="s">
        <v>21</v>
      </c>
      <c r="B17" s="17"/>
      <c r="C17" s="17"/>
      <c r="D17" s="10">
        <f>H6</f>
        <v>61</v>
      </c>
      <c r="E17" s="10"/>
      <c r="F17" s="10"/>
      <c r="G17" s="10"/>
      <c r="H17" s="10"/>
      <c r="I17" s="13"/>
      <c r="K17" s="12"/>
      <c r="L17" s="19" t="s">
        <v>56</v>
      </c>
      <c r="M17" s="19"/>
      <c r="N17" s="19"/>
      <c r="O17" s="29"/>
      <c r="P17" s="29"/>
      <c r="Q17" s="10"/>
      <c r="R17" s="13"/>
    </row>
    <row r="18" spans="1:18" x14ac:dyDescent="0.25">
      <c r="A18" s="18" t="s">
        <v>22</v>
      </c>
      <c r="B18" s="19"/>
      <c r="C18" s="19"/>
      <c r="D18" s="10">
        <f>H5</f>
        <v>34</v>
      </c>
      <c r="E18" s="10"/>
      <c r="F18" s="10"/>
      <c r="G18" s="10"/>
      <c r="H18" s="10"/>
      <c r="I18" s="13"/>
      <c r="K18" s="12"/>
      <c r="L18" s="19" t="s">
        <v>57</v>
      </c>
      <c r="M18" s="19"/>
      <c r="N18" s="19"/>
      <c r="O18" s="29"/>
      <c r="P18" s="29"/>
      <c r="Q18" s="10"/>
      <c r="R18" s="13"/>
    </row>
    <row r="19" spans="1:18" x14ac:dyDescent="0.25">
      <c r="A19" s="16" t="s">
        <v>23</v>
      </c>
      <c r="B19" s="17"/>
      <c r="C19" s="17"/>
      <c r="D19" s="9">
        <f>AVERAGE(I4:I9)</f>
        <v>1617500</v>
      </c>
      <c r="E19" s="10"/>
      <c r="F19" s="10"/>
      <c r="G19" s="10"/>
      <c r="H19" s="10"/>
      <c r="I19" s="13"/>
      <c r="K19" s="12"/>
      <c r="L19" s="19" t="s">
        <v>58</v>
      </c>
      <c r="M19" s="19"/>
      <c r="N19" s="19" t="s">
        <v>38</v>
      </c>
      <c r="O19" s="29"/>
      <c r="P19" s="29"/>
      <c r="Q19" s="10"/>
      <c r="R19" s="13"/>
    </row>
    <row r="20" spans="1:18" x14ac:dyDescent="0.25">
      <c r="A20" s="16" t="s">
        <v>24</v>
      </c>
      <c r="B20" s="17"/>
      <c r="C20" s="17"/>
      <c r="D20" s="9">
        <f>I4</f>
        <v>1120000</v>
      </c>
      <c r="E20" s="10"/>
      <c r="F20" s="10"/>
      <c r="G20" s="10"/>
      <c r="H20" s="10"/>
      <c r="I20" s="13"/>
      <c r="K20" s="12"/>
      <c r="L20" s="19" t="s">
        <v>59</v>
      </c>
      <c r="M20" s="19"/>
      <c r="N20" s="19" t="s">
        <v>55</v>
      </c>
      <c r="O20" s="29"/>
      <c r="P20" s="29"/>
      <c r="Q20" s="10"/>
      <c r="R20" s="13"/>
    </row>
    <row r="21" spans="1:18" ht="15.75" thickBot="1" x14ac:dyDescent="0.3">
      <c r="A21" s="20" t="s">
        <v>25</v>
      </c>
      <c r="B21" s="21"/>
      <c r="C21" s="21"/>
      <c r="D21" s="22">
        <f>I9</f>
        <v>924000</v>
      </c>
      <c r="E21" s="22"/>
      <c r="F21" s="22"/>
      <c r="G21" s="22"/>
      <c r="H21" s="22"/>
      <c r="I21" s="23"/>
      <c r="K21" s="12"/>
      <c r="L21" s="19" t="s">
        <v>60</v>
      </c>
      <c r="M21" s="19"/>
      <c r="N21" s="19"/>
      <c r="O21" s="29"/>
      <c r="P21" s="29"/>
      <c r="Q21" s="10"/>
      <c r="R21" s="13"/>
    </row>
    <row r="22" spans="1:18" ht="15.75" thickTop="1" x14ac:dyDescent="0.25">
      <c r="K22" s="12"/>
      <c r="L22" s="19" t="s">
        <v>61</v>
      </c>
      <c r="M22" s="19"/>
      <c r="N22" s="19"/>
      <c r="O22" s="29"/>
      <c r="P22" s="29"/>
      <c r="Q22" s="10"/>
      <c r="R22" s="13"/>
    </row>
    <row r="23" spans="1:18" ht="15.75" thickBot="1" x14ac:dyDescent="0.3">
      <c r="K23" s="31"/>
      <c r="L23" s="32" t="s">
        <v>62</v>
      </c>
      <c r="M23" s="32"/>
      <c r="N23" s="32"/>
      <c r="O23" s="33"/>
      <c r="P23" s="33"/>
      <c r="Q23" s="22"/>
      <c r="R23" s="23"/>
    </row>
    <row r="24" spans="1:18" ht="15.75" thickTop="1" x14ac:dyDescent="0.25"/>
  </sheetData>
  <mergeCells count="12">
    <mergeCell ref="A16:C16"/>
    <mergeCell ref="A17:C17"/>
    <mergeCell ref="A19:C19"/>
    <mergeCell ref="A20:C20"/>
    <mergeCell ref="A21:C21"/>
    <mergeCell ref="A13:B13"/>
    <mergeCell ref="A14:B14"/>
    <mergeCell ref="K1:R1"/>
    <mergeCell ref="A1:I1"/>
    <mergeCell ref="A2:I2"/>
    <mergeCell ref="A11:B11"/>
    <mergeCell ref="A12:B1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2014-10-27T16:53:26Z</dcterms:created>
  <dcterms:modified xsi:type="dcterms:W3CDTF">2014-10-28T19:08:51Z</dcterms:modified>
</cp:coreProperties>
</file>